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附件7-决算支出" sheetId="1" r:id="rId1"/>
    <sheet name="QNDMDMDA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<sst xmlns="http://schemas.openxmlformats.org/spreadsheetml/2006/main" count="52" uniqueCount="48">
  <si>
    <t>附件7：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</si>
  <si>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</si>
  <si>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</si>
  <si>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</si>
  <si>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</si>
  <si>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</si>
  <si>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</si>
  <si>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</si>
  <si>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</si>
  <si>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</si>
  <si>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</si>
  <si>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</si>
  <si>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</si>
  <si>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</si>
  <si>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</si>
  <si>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</si>
  <si>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</si>
  <si>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</si>
  <si>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</si>
  <si>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</si>
  <si>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</si>
  <si>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</si>
  <si>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</si>
  <si>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</si>
  <si>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</si>
  <si>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合计</t>
  </si>
  <si>
    <t xml:space="preserve">  普通教育</t>
  </si>
  <si>
    <t xml:space="preserve">    高等教育</t>
  </si>
  <si>
    <t xml:space="preserve">    其他普通教育支出</t>
  </si>
  <si>
    <t xml:space="preserve">  成人教育</t>
  </si>
  <si>
    <t xml:space="preserve">    成人高等教育</t>
  </si>
  <si>
    <t xml:space="preserve">  教师进修及干部继续教育</t>
  </si>
  <si>
    <t xml:space="preserve">    教师进修</t>
  </si>
  <si>
    <t xml:space="preserve">  基础研究</t>
  </si>
  <si>
    <t>科学技术</t>
  </si>
  <si>
    <t xml:space="preserve">    重点实验室及相关设施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</si>
  <si>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</si>
  <si>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</si>
  <si>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</si>
  <si>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</si>
  <si>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 xml:space="preserve">  其他科学技术支出</t>
  </si>
  <si>
    <t xml:space="preserve">    其他科学技术支出</t>
  </si>
  <si>
    <t>农林水事务</t>
  </si>
  <si>
    <t xml:space="preserve">  农业</t>
  </si>
  <si>
    <t xml:space="preserve">  技术推广与培训</t>
  </si>
  <si>
    <t>高等学校支出决算表(2013年度)</t>
  </si>
  <si>
    <t xml:space="preserve">  职业教育</t>
  </si>
  <si>
    <t xml:space="preserve">    其他职业教育支出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</si>
</sst>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#,##0;\-#,##0;&quot;-&quot;"/>
    <numFmt numFmtId="181" formatCode="0.00_)"/>
    <numFmt numFmtId="182" formatCode="yy\.mm\.dd"/>
    <numFmt numFmtId="183" formatCode="&quot;$&quot;\ #,##0.00_-;[Red]&quot;$&quot;\ #,##0.00\-"/>
    <numFmt numFmtId="184" formatCode="&quot;$&quot;#,##0_);\(&quot;$&quot;#,##0\)"/>
    <numFmt numFmtId="185" formatCode="#,##0;\(#,##0\)"/>
    <numFmt numFmtId="186" formatCode="_-* #,##0_$_-;\-* #,##0_$_-;_-* &quot;-&quot;_$_-;_-@_-"/>
    <numFmt numFmtId="187" formatCode="_-* #,##0\ _k_r_-;\-* #,##0\ _k_r_-;_-* &quot;-&quot;\ _k_r_-;_-@_-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_-* #,##0.00\ _k_r_-;\-* #,##0.00\ _k_r_-;_-* &quot;-&quot;??\ _k_r_-;_-@_-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&quot;?\t#,##0_);[Red]\(&quot;&quot;?&quot;\t#,##0\)"/>
    <numFmt numFmtId="197" formatCode="\$#,##0;\(\$#,##0\)"/>
    <numFmt numFmtId="198" formatCode="&quot;$&quot;#,##0_);[Red]\(&quot;$&quot;#,##0\)"/>
    <numFmt numFmtId="199" formatCode="_-* #,##0&quot;$&quot;_-;\-* #,##0&quot;$&quot;_-;_-* &quot;-&quot;&quot;$&quot;_-;_-@_-"/>
    <numFmt numFmtId="200" formatCode="&quot;$&quot;#,##0.00_);[Red]\(&quot;$&quot;#,##0.00\)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0.00_);[Red]\(0.00\)"/>
    <numFmt numFmtId="208" formatCode="0.00_ "/>
    <numFmt numFmtId="209" formatCode="#,##0.00_ "/>
  </numFmts>
  <fonts count="89"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0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15" borderId="0" applyNumberFormat="0" applyBorder="0" applyAlignment="0" applyProtection="0"/>
    <xf numFmtId="0" fontId="8" fillId="0" borderId="0">
      <alignment/>
      <protection locked="0"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36" fillId="20" borderId="0" applyNumberFormat="0" applyBorder="0" applyAlignment="0" applyProtection="0"/>
    <xf numFmtId="0" fontId="12" fillId="23" borderId="0" applyNumberFormat="0" applyBorder="0" applyAlignment="0" applyProtection="0"/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35" fillId="0" borderId="0">
      <alignment/>
      <protection/>
    </xf>
    <xf numFmtId="184" fontId="10" fillId="0" borderId="1" applyAlignment="0" applyProtection="0"/>
    <xf numFmtId="180" fontId="0" fillId="0" borderId="0" applyFill="0" applyBorder="0" applyAlignment="0">
      <protection/>
    </xf>
    <xf numFmtId="0" fontId="52" fillId="20" borderId="2" applyNumberFormat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5" fillId="0" borderId="0">
      <alignment/>
      <protection/>
    </xf>
    <xf numFmtId="188" fontId="0" fillId="0" borderId="0" applyFont="0" applyFill="0" applyBorder="0" applyAlignment="0" applyProtection="0"/>
    <xf numFmtId="191" fontId="25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45" fillId="0" borderId="0">
      <alignment/>
      <protection/>
    </xf>
    <xf numFmtId="0" fontId="43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5" fillId="0" borderId="0">
      <alignment/>
      <protection/>
    </xf>
    <xf numFmtId="0" fontId="11" fillId="0" borderId="0" applyNumberFormat="0" applyFill="0" applyBorder="0" applyAlignment="0" applyProtection="0"/>
    <xf numFmtId="2" fontId="43" fillId="0" borderId="0" applyProtection="0">
      <alignment/>
    </xf>
    <xf numFmtId="0" fontId="6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3" fillId="20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0" fontId="4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194" fontId="47" fillId="25" borderId="0">
      <alignment/>
      <protection/>
    </xf>
    <xf numFmtId="0" fontId="57" fillId="0" borderId="10" applyNumberFormat="0" applyFill="0" applyAlignment="0" applyProtection="0"/>
    <xf numFmtId="194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5" fillId="0" borderId="0">
      <alignment/>
      <protection/>
    </xf>
    <xf numFmtId="37" fontId="66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4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9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42" fillId="29" borderId="14">
      <alignment/>
      <protection locked="0"/>
    </xf>
    <xf numFmtId="0" fontId="62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55" fillId="0" borderId="0" applyNumberFormat="0" applyFill="0" applyBorder="0" applyAlignment="0" applyProtection="0"/>
    <xf numFmtId="0" fontId="43" fillId="0" borderId="15" applyProtection="0">
      <alignment/>
    </xf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3" fillId="0" borderId="6" applyNumberFormat="0" applyFill="0" applyAlignment="0" applyProtection="0"/>
    <xf numFmtId="0" fontId="16" fillId="0" borderId="7" applyNumberFormat="0" applyFill="0" applyAlignment="0" applyProtection="0"/>
    <xf numFmtId="0" fontId="65" fillId="0" borderId="7" applyNumberFormat="0" applyFill="0" applyAlignment="0" applyProtection="0"/>
    <xf numFmtId="0" fontId="34" fillId="0" borderId="8" applyNumberFormat="0" applyFill="0" applyAlignment="0" applyProtection="0"/>
    <xf numFmtId="0" fontId="7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6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6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1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2" fillId="20" borderId="2" applyNumberFormat="0" applyAlignment="0" applyProtection="0"/>
    <xf numFmtId="0" fontId="32" fillId="20" borderId="2" applyNumberFormat="0" applyAlignment="0" applyProtection="0"/>
    <xf numFmtId="0" fontId="30" fillId="21" borderId="3" applyNumberFormat="0" applyAlignment="0" applyProtection="0"/>
    <xf numFmtId="0" fontId="56" fillId="21" borderId="3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23" borderId="0" applyNumberFormat="0" applyBorder="0" applyAlignment="0" applyProtection="0"/>
    <xf numFmtId="0" fontId="27" fillId="23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24" borderId="0" applyNumberFormat="0" applyBorder="0" applyAlignment="0" applyProtection="0"/>
    <xf numFmtId="0" fontId="27" fillId="24" borderId="0" applyNumberFormat="0" applyBorder="0" applyAlignment="0" applyProtection="0"/>
    <xf numFmtId="182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27" borderId="0" applyNumberFormat="0" applyBorder="0" applyAlignment="0" applyProtection="0"/>
    <xf numFmtId="0" fontId="50" fillId="20" borderId="12" applyNumberFormat="0" applyAlignment="0" applyProtection="0"/>
    <xf numFmtId="0" fontId="19" fillId="20" borderId="12" applyNumberFormat="0" applyAlignment="0" applyProtection="0"/>
    <xf numFmtId="0" fontId="51" fillId="7" borderId="2" applyNumberFormat="0" applyAlignment="0" applyProtection="0"/>
    <xf numFmtId="0" fontId="68" fillId="7" borderId="2" applyNumberFormat="0" applyAlignment="0" applyProtection="0"/>
    <xf numFmtId="1" fontId="25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13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42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5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4" fontId="14" fillId="0" borderId="0" xfId="0" applyNumberFormat="1" applyFont="1" applyAlignment="1">
      <alignment/>
    </xf>
    <xf numFmtId="207" fontId="88" fillId="0" borderId="9" xfId="0" applyNumberFormat="1" applyFont="1" applyFill="1" applyBorder="1" applyAlignment="1">
      <alignment horizontal="left" vertical="center"/>
    </xf>
    <xf numFmtId="209" fontId="88" fillId="0" borderId="9" xfId="0" applyNumberFormat="1" applyFont="1" applyFill="1" applyBorder="1" applyAlignment="1">
      <alignment horizontal="right" vertical="center" wrapText="1" shrinkToFit="1"/>
    </xf>
    <xf numFmtId="0" fontId="88" fillId="0" borderId="9" xfId="0" applyFont="1" applyFill="1" applyBorder="1" applyAlignment="1">
      <alignment horizontal="center" vertical="center" wrapText="1" shrinkToFit="1"/>
    </xf>
    <xf numFmtId="49" fontId="82" fillId="0" borderId="9" xfId="333" applyNumberFormat="1" applyFont="1" applyBorder="1" applyAlignment="1">
      <alignment horizontal="left" vertical="center"/>
      <protection/>
    </xf>
    <xf numFmtId="207" fontId="82" fillId="0" borderId="9" xfId="333" applyNumberFormat="1" applyFont="1" applyBorder="1" applyAlignment="1">
      <alignment horizontal="left" vertical="center"/>
      <protection/>
    </xf>
    <xf numFmtId="209" fontId="88" fillId="0" borderId="9" xfId="0" applyNumberFormat="1" applyFont="1" applyFill="1" applyBorder="1" applyAlignment="1">
      <alignment horizontal="right" vertical="center" shrinkToFit="1"/>
    </xf>
    <xf numFmtId="43" fontId="88" fillId="0" borderId="9" xfId="0" applyNumberFormat="1" applyFont="1" applyFill="1" applyBorder="1" applyAlignment="1">
      <alignment horizontal="right" vertical="center" shrinkToFit="1"/>
    </xf>
    <xf numFmtId="207" fontId="82" fillId="0" borderId="9" xfId="333" applyNumberFormat="1" applyFont="1" applyFill="1" applyBorder="1" applyAlignment="1">
      <alignment horizontal="left" vertical="center"/>
      <protection/>
    </xf>
    <xf numFmtId="207" fontId="88" fillId="0" borderId="9" xfId="0" applyNumberFormat="1" applyFont="1" applyBorder="1" applyAlignment="1">
      <alignment horizontal="left" vertical="center"/>
    </xf>
    <xf numFmtId="209" fontId="88" fillId="0" borderId="9" xfId="0" applyNumberFormat="1" applyFont="1" applyBorder="1" applyAlignment="1">
      <alignment horizontal="right" vertical="center"/>
    </xf>
    <xf numFmtId="0" fontId="88" fillId="0" borderId="9" xfId="0" applyFont="1" applyBorder="1" applyAlignment="1">
      <alignment vertical="center"/>
    </xf>
    <xf numFmtId="207" fontId="82" fillId="0" borderId="9" xfId="333" applyNumberFormat="1" applyFont="1" applyBorder="1" applyAlignment="1">
      <alignment horizontal="center" vertical="center"/>
      <protection/>
    </xf>
    <xf numFmtId="0" fontId="88" fillId="0" borderId="0" xfId="0" applyFont="1" applyAlignment="1">
      <alignment vertical="center"/>
    </xf>
    <xf numFmtId="209" fontId="88" fillId="0" borderId="9" xfId="0" applyNumberFormat="1" applyFont="1" applyBorder="1" applyAlignment="1">
      <alignment vertical="center"/>
    </xf>
    <xf numFmtId="0" fontId="88" fillId="0" borderId="9" xfId="0" applyFont="1" applyFill="1" applyBorder="1" applyAlignment="1" applyProtection="1">
      <alignment horizontal="left" vertical="center"/>
      <protection locked="0"/>
    </xf>
    <xf numFmtId="49" fontId="82" fillId="0" borderId="9" xfId="333" applyNumberFormat="1" applyFont="1" applyBorder="1" applyAlignment="1" applyProtection="1">
      <alignment horizontal="left" vertical="center"/>
      <protection locked="0"/>
    </xf>
    <xf numFmtId="0" fontId="88" fillId="0" borderId="9" xfId="0" applyFont="1" applyFill="1" applyBorder="1" applyAlignment="1" applyProtection="1">
      <alignment horizontal="left" vertical="center" indent="1"/>
      <protection locked="0"/>
    </xf>
    <xf numFmtId="0" fontId="88" fillId="0" borderId="9" xfId="0" applyFont="1" applyFill="1" applyBorder="1" applyAlignment="1" applyProtection="1">
      <alignment horizontal="left" vertical="center" indent="2"/>
      <protection locked="0"/>
    </xf>
    <xf numFmtId="49" fontId="82" fillId="0" borderId="9" xfId="333" applyNumberFormat="1" applyFont="1" applyFill="1" applyBorder="1" applyAlignment="1" applyProtection="1">
      <alignment horizontal="left" vertical="center" indent="1"/>
      <protection locked="0"/>
    </xf>
    <xf numFmtId="49" fontId="82" fillId="0" borderId="9" xfId="333" applyNumberFormat="1" applyFont="1" applyBorder="1" applyAlignment="1" applyProtection="1">
      <alignment horizontal="left" vertical="center" indent="1"/>
      <protection locked="0"/>
    </xf>
    <xf numFmtId="49" fontId="82" fillId="0" borderId="9" xfId="333" applyNumberFormat="1" applyFont="1" applyBorder="1" applyAlignment="1" applyProtection="1">
      <alignment horizontal="left" vertical="center" indent="2"/>
      <protection locked="0"/>
    </xf>
    <xf numFmtId="49" fontId="82" fillId="0" borderId="9" xfId="333" applyNumberFormat="1" applyFont="1" applyFill="1" applyBorder="1" applyAlignment="1" applyProtection="1">
      <alignment horizontal="left" vertical="center" indent="2"/>
      <protection locked="0"/>
    </xf>
    <xf numFmtId="0" fontId="86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6.140625" style="12" customWidth="1"/>
    <col min="2" max="2" width="29.00390625" style="12" bestFit="1" customWidth="1"/>
    <col min="3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39" t="s">
        <v>45</v>
      </c>
      <c r="B2" s="39"/>
      <c r="C2" s="39"/>
      <c r="D2" s="39"/>
      <c r="E2" s="39"/>
      <c r="F2" s="39"/>
      <c r="G2" s="39"/>
      <c r="H2" s="39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1</v>
      </c>
    </row>
    <row r="4" spans="1:8" s="11" customFormat="1" ht="21" customHeight="1">
      <c r="A4" s="40" t="s">
        <v>2</v>
      </c>
      <c r="B4" s="41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</row>
    <row r="5" spans="1:8" s="11" customFormat="1" ht="39" customHeight="1">
      <c r="A5" s="40"/>
      <c r="B5" s="41"/>
      <c r="C5" s="40" t="s">
        <v>10</v>
      </c>
      <c r="D5" s="40"/>
      <c r="E5" s="40" t="s">
        <v>10</v>
      </c>
      <c r="F5" s="40" t="s">
        <v>10</v>
      </c>
      <c r="G5" s="40" t="s">
        <v>10</v>
      </c>
      <c r="H5" s="40" t="s">
        <v>10</v>
      </c>
    </row>
    <row r="6" spans="1:8" s="29" customFormat="1" ht="22.5" customHeight="1">
      <c r="A6" s="31">
        <v>205</v>
      </c>
      <c r="B6" s="17" t="s">
        <v>11</v>
      </c>
      <c r="C6" s="18">
        <f>SUM(D6:E6)</f>
        <v>73430.14</v>
      </c>
      <c r="D6" s="18">
        <f>D7</f>
        <v>42929.24</v>
      </c>
      <c r="E6" s="18">
        <f>E7+E12+E14+E10</f>
        <v>30500.9</v>
      </c>
      <c r="F6" s="19"/>
      <c r="G6" s="19"/>
      <c r="H6" s="19"/>
    </row>
    <row r="7" spans="1:8" s="29" customFormat="1" ht="22.5" customHeight="1">
      <c r="A7" s="33">
        <v>20502</v>
      </c>
      <c r="B7" s="17" t="s">
        <v>26</v>
      </c>
      <c r="C7" s="18">
        <f>SUM(D7:E7)</f>
        <v>71660.64</v>
      </c>
      <c r="D7" s="18">
        <f>SUM(D8:D9)</f>
        <v>42929.24</v>
      </c>
      <c r="E7" s="18">
        <f>SUM(E8:E9)</f>
        <v>28731.4</v>
      </c>
      <c r="F7" s="19"/>
      <c r="G7" s="19"/>
      <c r="H7" s="19"/>
    </row>
    <row r="8" spans="1:8" s="29" customFormat="1" ht="22.5" customHeight="1">
      <c r="A8" s="34">
        <v>2050205</v>
      </c>
      <c r="B8" s="17" t="s">
        <v>27</v>
      </c>
      <c r="C8" s="18">
        <f>SUM(D8:E8)</f>
        <v>71658.89</v>
      </c>
      <c r="D8" s="18">
        <v>42929.24</v>
      </c>
      <c r="E8" s="18">
        <v>28729.65</v>
      </c>
      <c r="F8" s="19"/>
      <c r="G8" s="19"/>
      <c r="H8" s="19"/>
    </row>
    <row r="9" spans="1:8" s="29" customFormat="1" ht="22.5" customHeight="1">
      <c r="A9" s="34">
        <v>2050299</v>
      </c>
      <c r="B9" s="17" t="s">
        <v>28</v>
      </c>
      <c r="C9" s="18">
        <f>SUM(D9:E9)</f>
        <v>1.75</v>
      </c>
      <c r="D9" s="18"/>
      <c r="E9" s="18">
        <v>1.75</v>
      </c>
      <c r="F9" s="19"/>
      <c r="G9" s="19"/>
      <c r="H9" s="19"/>
    </row>
    <row r="10" spans="1:8" s="29" customFormat="1" ht="22.5" customHeight="1">
      <c r="A10" s="33">
        <v>20503</v>
      </c>
      <c r="B10" s="17" t="s">
        <v>46</v>
      </c>
      <c r="C10" s="18">
        <v>1600</v>
      </c>
      <c r="D10" s="18">
        <f>SUM(D11:D11)</f>
        <v>0</v>
      </c>
      <c r="E10" s="18">
        <v>1600</v>
      </c>
      <c r="F10" s="19"/>
      <c r="G10" s="19"/>
      <c r="H10" s="19"/>
    </row>
    <row r="11" spans="1:8" s="29" customFormat="1" ht="22.5" customHeight="1">
      <c r="A11" s="34">
        <v>2050399</v>
      </c>
      <c r="B11" s="17" t="s">
        <v>47</v>
      </c>
      <c r="C11" s="18">
        <v>1600</v>
      </c>
      <c r="D11" s="18"/>
      <c r="E11" s="18">
        <v>1600</v>
      </c>
      <c r="F11" s="19"/>
      <c r="G11" s="19"/>
      <c r="H11" s="19"/>
    </row>
    <row r="12" spans="1:8" s="29" customFormat="1" ht="22.5" customHeight="1">
      <c r="A12" s="33">
        <v>20504</v>
      </c>
      <c r="B12" s="17" t="s">
        <v>29</v>
      </c>
      <c r="C12" s="18">
        <f aca="true" t="shared" si="0" ref="C12:C27">SUM(D12:E12)</f>
        <v>12</v>
      </c>
      <c r="D12" s="18"/>
      <c r="E12" s="18">
        <f>SUM(E13)</f>
        <v>12</v>
      </c>
      <c r="F12" s="19"/>
      <c r="G12" s="19"/>
      <c r="H12" s="19"/>
    </row>
    <row r="13" spans="1:8" s="29" customFormat="1" ht="22.5" customHeight="1">
      <c r="A13" s="34">
        <v>2050403</v>
      </c>
      <c r="B13" s="17" t="s">
        <v>30</v>
      </c>
      <c r="C13" s="18">
        <f t="shared" si="0"/>
        <v>12</v>
      </c>
      <c r="D13" s="18"/>
      <c r="E13" s="18">
        <v>12</v>
      </c>
      <c r="F13" s="19"/>
      <c r="G13" s="19"/>
      <c r="H13" s="19"/>
    </row>
    <row r="14" spans="1:8" s="29" customFormat="1" ht="22.5" customHeight="1">
      <c r="A14" s="33">
        <v>20508</v>
      </c>
      <c r="B14" s="17" t="s">
        <v>31</v>
      </c>
      <c r="C14" s="18">
        <f t="shared" si="0"/>
        <v>157.5</v>
      </c>
      <c r="D14" s="18"/>
      <c r="E14" s="18">
        <f>SUM(E15)</f>
        <v>157.5</v>
      </c>
      <c r="F14" s="19"/>
      <c r="G14" s="19"/>
      <c r="H14" s="19"/>
    </row>
    <row r="15" spans="1:8" s="29" customFormat="1" ht="22.5" customHeight="1">
      <c r="A15" s="34">
        <v>2050801</v>
      </c>
      <c r="B15" s="17" t="s">
        <v>32</v>
      </c>
      <c r="C15" s="18">
        <f t="shared" si="0"/>
        <v>157.5</v>
      </c>
      <c r="D15" s="18"/>
      <c r="E15" s="18">
        <v>157.5</v>
      </c>
      <c r="F15" s="19"/>
      <c r="G15" s="19"/>
      <c r="H15" s="19"/>
    </row>
    <row r="16" spans="1:8" s="29" customFormat="1" ht="21" customHeight="1">
      <c r="A16" s="32">
        <v>206</v>
      </c>
      <c r="B16" s="21" t="s">
        <v>34</v>
      </c>
      <c r="C16" s="18">
        <f t="shared" si="0"/>
        <v>287</v>
      </c>
      <c r="D16" s="22"/>
      <c r="E16" s="22">
        <f>E17+E19+E21+E23</f>
        <v>287</v>
      </c>
      <c r="F16" s="23"/>
      <c r="G16" s="23"/>
      <c r="H16" s="23"/>
    </row>
    <row r="17" spans="1:8" s="29" customFormat="1" ht="21" customHeight="1">
      <c r="A17" s="35">
        <v>20602</v>
      </c>
      <c r="B17" s="24" t="s">
        <v>33</v>
      </c>
      <c r="C17" s="18">
        <f t="shared" si="0"/>
        <v>80</v>
      </c>
      <c r="D17" s="22"/>
      <c r="E17" s="22">
        <f>SUM(E18:E18)</f>
        <v>80</v>
      </c>
      <c r="F17" s="23"/>
      <c r="G17" s="23"/>
      <c r="H17" s="23"/>
    </row>
    <row r="18" spans="1:8" s="29" customFormat="1" ht="21" customHeight="1">
      <c r="A18" s="37">
        <v>2060204</v>
      </c>
      <c r="B18" s="17" t="s">
        <v>35</v>
      </c>
      <c r="C18" s="18">
        <f t="shared" si="0"/>
        <v>80</v>
      </c>
      <c r="D18" s="22"/>
      <c r="E18" s="22">
        <v>80</v>
      </c>
      <c r="F18" s="23"/>
      <c r="G18" s="23"/>
      <c r="H18" s="23"/>
    </row>
    <row r="19" spans="1:8" s="29" customFormat="1" ht="21" customHeight="1">
      <c r="A19" s="36">
        <v>20603</v>
      </c>
      <c r="B19" s="17" t="s">
        <v>36</v>
      </c>
      <c r="C19" s="18">
        <f t="shared" si="0"/>
        <v>30</v>
      </c>
      <c r="D19" s="22"/>
      <c r="E19" s="22">
        <f>SUM(E20)</f>
        <v>30</v>
      </c>
      <c r="F19" s="23"/>
      <c r="G19" s="23"/>
      <c r="H19" s="23"/>
    </row>
    <row r="20" spans="1:8" s="29" customFormat="1" ht="21" customHeight="1">
      <c r="A20" s="37">
        <v>2060302</v>
      </c>
      <c r="B20" s="17" t="s">
        <v>37</v>
      </c>
      <c r="C20" s="18">
        <f t="shared" si="0"/>
        <v>30</v>
      </c>
      <c r="D20" s="22"/>
      <c r="E20" s="22">
        <v>30</v>
      </c>
      <c r="F20" s="23"/>
      <c r="G20" s="23"/>
      <c r="H20" s="23"/>
    </row>
    <row r="21" spans="1:8" s="29" customFormat="1" ht="21" customHeight="1">
      <c r="A21" s="36">
        <v>20604</v>
      </c>
      <c r="B21" s="17" t="s">
        <v>38</v>
      </c>
      <c r="C21" s="18">
        <f t="shared" si="0"/>
        <v>77</v>
      </c>
      <c r="D21" s="22"/>
      <c r="E21" s="22">
        <f>SUM(E22)</f>
        <v>77</v>
      </c>
      <c r="F21" s="23"/>
      <c r="G21" s="23"/>
      <c r="H21" s="23"/>
    </row>
    <row r="22" spans="1:8" s="29" customFormat="1" ht="21" customHeight="1">
      <c r="A22" s="37">
        <v>2060402</v>
      </c>
      <c r="B22" s="17" t="s">
        <v>39</v>
      </c>
      <c r="C22" s="18">
        <f t="shared" si="0"/>
        <v>77</v>
      </c>
      <c r="D22" s="22"/>
      <c r="E22" s="22">
        <v>77</v>
      </c>
      <c r="F22" s="23"/>
      <c r="G22" s="23"/>
      <c r="H22" s="23"/>
    </row>
    <row r="23" spans="1:8" s="29" customFormat="1" ht="21" customHeight="1">
      <c r="A23" s="36">
        <v>20699</v>
      </c>
      <c r="B23" s="17" t="s">
        <v>40</v>
      </c>
      <c r="C23" s="18">
        <f t="shared" si="0"/>
        <v>100</v>
      </c>
      <c r="D23" s="22"/>
      <c r="E23" s="22">
        <f>SUM(E24)</f>
        <v>100</v>
      </c>
      <c r="F23" s="23"/>
      <c r="G23" s="23"/>
      <c r="H23" s="23"/>
    </row>
    <row r="24" spans="1:8" s="29" customFormat="1" ht="21" customHeight="1">
      <c r="A24" s="37">
        <v>2069999</v>
      </c>
      <c r="B24" s="21" t="s">
        <v>41</v>
      </c>
      <c r="C24" s="18">
        <f t="shared" si="0"/>
        <v>100</v>
      </c>
      <c r="D24" s="26"/>
      <c r="E24" s="26">
        <v>100</v>
      </c>
      <c r="F24" s="27"/>
      <c r="G24" s="27"/>
      <c r="H24" s="27"/>
    </row>
    <row r="25" spans="1:8" s="29" customFormat="1" ht="21" customHeight="1">
      <c r="A25" s="32">
        <v>213</v>
      </c>
      <c r="B25" s="21" t="s">
        <v>42</v>
      </c>
      <c r="C25" s="18">
        <f t="shared" si="0"/>
        <v>260</v>
      </c>
      <c r="D25" s="26"/>
      <c r="E25" s="26">
        <f>SUM(E26)</f>
        <v>260</v>
      </c>
      <c r="F25" s="27"/>
      <c r="G25" s="27"/>
      <c r="H25" s="27"/>
    </row>
    <row r="26" spans="1:8" s="29" customFormat="1" ht="21" customHeight="1">
      <c r="A26" s="35">
        <v>21301</v>
      </c>
      <c r="B26" s="24" t="s">
        <v>43</v>
      </c>
      <c r="C26" s="18">
        <f t="shared" si="0"/>
        <v>260</v>
      </c>
      <c r="D26" s="26"/>
      <c r="E26" s="26">
        <f>SUM(E27)</f>
        <v>260</v>
      </c>
      <c r="F26" s="27"/>
      <c r="G26" s="27"/>
      <c r="H26" s="27"/>
    </row>
    <row r="27" spans="1:8" s="29" customFormat="1" ht="21.75" customHeight="1">
      <c r="A27" s="38">
        <v>2130106</v>
      </c>
      <c r="B27" s="25" t="s">
        <v>44</v>
      </c>
      <c r="C27" s="18">
        <f t="shared" si="0"/>
        <v>260</v>
      </c>
      <c r="D27" s="26"/>
      <c r="E27" s="26">
        <v>260</v>
      </c>
      <c r="F27" s="27"/>
      <c r="G27" s="27"/>
      <c r="H27" s="27"/>
    </row>
    <row r="28" spans="1:8" s="29" customFormat="1" ht="21" customHeight="1">
      <c r="A28" s="20"/>
      <c r="B28" s="28" t="s">
        <v>25</v>
      </c>
      <c r="C28" s="30">
        <f>C6+C16+C25</f>
        <v>73977.14</v>
      </c>
      <c r="D28" s="30">
        <f>D6+D16+D25</f>
        <v>42929.24</v>
      </c>
      <c r="E28" s="30">
        <f>E6+E16+E25</f>
        <v>31047.9</v>
      </c>
      <c r="F28" s="30"/>
      <c r="G28" s="30"/>
      <c r="H28" s="30"/>
    </row>
    <row r="31" ht="14.25">
      <c r="A31" s="16"/>
    </row>
    <row r="33" ht="14.25">
      <c r="A33" s="16"/>
    </row>
    <row r="34" ht="14.25">
      <c r="A34" s="16"/>
    </row>
    <row r="35" ht="14.25">
      <c r="A35" s="16"/>
    </row>
    <row r="38" ht="14.25">
      <c r="A38" s="16"/>
    </row>
    <row r="39" ht="14.25">
      <c r="A39" s="16"/>
    </row>
    <row r="40" ht="14.25">
      <c r="A40" s="16"/>
    </row>
    <row r="43" ht="14.25">
      <c r="A43" s="16"/>
    </row>
    <row r="44" ht="14.25">
      <c r="A44" s="16"/>
    </row>
    <row r="45" ht="14.25">
      <c r="A45" s="16"/>
    </row>
    <row r="46" ht="14.25">
      <c r="A46" s="16"/>
    </row>
    <row r="48" ht="14.25">
      <c r="A48" s="16"/>
    </row>
    <row r="52" ht="14.25">
      <c r="A52" s="16"/>
    </row>
    <row r="53" ht="14.25">
      <c r="A53" s="16"/>
    </row>
    <row r="54" ht="14.25">
      <c r="A54" s="16"/>
    </row>
    <row r="55" ht="14.25">
      <c r="A55" s="16"/>
    </row>
    <row r="56" ht="14.25">
      <c r="A56" s="16"/>
    </row>
    <row r="57" ht="14.25">
      <c r="A57" s="16"/>
    </row>
    <row r="58" ht="14.25">
      <c r="A58" s="16"/>
    </row>
    <row r="59" ht="14.25">
      <c r="A59" s="16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12</v>
      </c>
    </row>
    <row r="2" ht="12.75">
      <c r="A2" s="2" t="s">
        <v>13</v>
      </c>
    </row>
    <row r="3" spans="1:3" ht="12.75">
      <c r="A3" s="3" t="s">
        <v>14</v>
      </c>
      <c r="C3" s="4" t="s">
        <v>15</v>
      </c>
    </row>
    <row r="4" ht="12.75">
      <c r="A4" s="3" t="e">
        <v>#N/A</v>
      </c>
    </row>
    <row r="7" ht="12.75">
      <c r="A7" s="5" t="s">
        <v>16</v>
      </c>
    </row>
    <row r="8" ht="12.75">
      <c r="A8" s="6" t="s">
        <v>17</v>
      </c>
    </row>
    <row r="9" ht="12.75">
      <c r="A9" s="7" t="s">
        <v>18</v>
      </c>
    </row>
    <row r="10" ht="12.75">
      <c r="A10" s="6" t="s">
        <v>19</v>
      </c>
    </row>
    <row r="11" ht="12.75">
      <c r="A11" s="8" t="s">
        <v>20</v>
      </c>
    </row>
    <row r="14" ht="12.75">
      <c r="A14" s="4" t="s">
        <v>21</v>
      </c>
    </row>
    <row r="17" ht="12.75">
      <c r="C17" s="4" t="s">
        <v>22</v>
      </c>
    </row>
    <row r="20" ht="12.75">
      <c r="A20" s="9" t="s">
        <v>23</v>
      </c>
    </row>
    <row r="26" ht="12.75">
      <c r="C26" s="10" t="s">
        <v>24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2013-12-12T02:40:55Z</cp:lastPrinted>
  <dcterms:created xsi:type="dcterms:W3CDTF">2011-12-16T12:44:17Z</dcterms:created>
  <dcterms:modified xsi:type="dcterms:W3CDTF">2014-04-08T02:03:39Z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